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134739C6-FCE8-450B-B359-5291B1246F73}" xr6:coauthVersionLast="47" xr6:coauthVersionMax="47" xr10:uidLastSave="{00000000-0000-0000-0000-000000000000}"/>
  <bookViews>
    <workbookView xWindow="-28920" yWindow="-120" windowWidth="29040" windowHeight="15840" xr2:uid="{F72CF7DA-B1EC-4C25-8A58-01657B04E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I19" i="1"/>
  <c r="H19" i="1"/>
  <c r="G19" i="1"/>
  <c r="E29" i="1" s="1"/>
  <c r="D19" i="1"/>
  <c r="C19" i="1"/>
  <c r="B19" i="1"/>
  <c r="E28" i="1" s="1"/>
  <c r="N17" i="1"/>
  <c r="M17" i="1"/>
  <c r="L17" i="1"/>
  <c r="J17" i="1"/>
  <c r="E17" i="1"/>
  <c r="N16" i="1"/>
  <c r="M16" i="1"/>
  <c r="L16" i="1"/>
  <c r="J16" i="1"/>
  <c r="E16" i="1"/>
  <c r="N15" i="1"/>
  <c r="M15" i="1"/>
  <c r="L15" i="1"/>
  <c r="J15" i="1"/>
  <c r="E15" i="1"/>
  <c r="N14" i="1"/>
  <c r="M14" i="1"/>
  <c r="L14" i="1"/>
  <c r="J14" i="1"/>
  <c r="E14" i="1"/>
  <c r="N13" i="1"/>
  <c r="M13" i="1"/>
  <c r="L13" i="1"/>
  <c r="E13" i="1"/>
  <c r="N12" i="1"/>
  <c r="M12" i="1"/>
  <c r="L12" i="1"/>
  <c r="E12" i="1"/>
  <c r="N11" i="1"/>
  <c r="M11" i="1"/>
  <c r="L11" i="1"/>
  <c r="J11" i="1"/>
  <c r="E11" i="1"/>
  <c r="N10" i="1"/>
  <c r="M10" i="1"/>
  <c r="L10" i="1"/>
  <c r="J10" i="1"/>
  <c r="E10" i="1"/>
  <c r="N9" i="1"/>
  <c r="M9" i="1"/>
  <c r="L9" i="1"/>
  <c r="J9" i="1"/>
  <c r="E9" i="1"/>
  <c r="N8" i="1"/>
  <c r="M8" i="1"/>
  <c r="L8" i="1"/>
  <c r="J8" i="1"/>
  <c r="E8" i="1"/>
  <c r="N7" i="1"/>
  <c r="M7" i="1"/>
  <c r="L7" i="1"/>
  <c r="J7" i="1"/>
  <c r="E7" i="1"/>
  <c r="N6" i="1"/>
  <c r="M6" i="1"/>
  <c r="L6" i="1"/>
  <c r="J6" i="1"/>
  <c r="E6" i="1"/>
  <c r="N5" i="1"/>
  <c r="M5" i="1"/>
  <c r="L5" i="1"/>
  <c r="J5" i="1"/>
  <c r="E5" i="1"/>
  <c r="O5" i="1" l="1"/>
  <c r="O7" i="1"/>
  <c r="O8" i="1"/>
  <c r="O9" i="1"/>
  <c r="O10" i="1"/>
  <c r="O11" i="1"/>
  <c r="O12" i="1"/>
  <c r="O13" i="1"/>
  <c r="O14" i="1"/>
  <c r="O15" i="1"/>
  <c r="O16" i="1"/>
  <c r="E19" i="1"/>
  <c r="N19" i="1"/>
  <c r="O17" i="1"/>
  <c r="M19" i="1"/>
  <c r="J19" i="1"/>
  <c r="L19" i="1"/>
  <c r="E30" i="1"/>
  <c r="O6" i="1"/>
  <c r="O19" i="1" l="1"/>
  <c r="E22" i="1" s="1"/>
</calcChain>
</file>

<file path=xl/sharedStrings.xml><?xml version="1.0" encoding="utf-8"?>
<sst xmlns="http://schemas.openxmlformats.org/spreadsheetml/2006/main" count="43" uniqueCount="34">
  <si>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</si>
  <si>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</si>
  <si>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</si>
  <si>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</si>
  <si>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</si>
  <si>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</si>
  <si>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</si>
  <si>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</si>
  <si>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</si>
  <si>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</si>
  <si>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</si>
  <si>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</si>
  <si>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</si>
  <si>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</si>
  <si>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</si>
  <si>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</si>
  <si>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</si>
  <si>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</si>
  <si>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</si>
  <si>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</si>
  <si>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</si>
  <si>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</si>
  <si>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</si>
  <si>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</si>
  <si>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</si>
  <si>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</si>
  <si>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</si>
  <si>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</si>
  <si>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</si>
  <si>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</si>
  <si>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</si>
  <si>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</si>
  <si>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</si>
  <si>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Fall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</si>
</sst>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5" fontId="0" fillId="0" borderId="8" xfId="1" applyNumberFormat="1" applyFont="1" applyFill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5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8" xfId="1" applyNumberFormat="1" applyFont="1" applyFill="1" applyBorder="1"/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Fill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37" fontId="5" fillId="0" borderId="6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37" fontId="5" fillId="0" borderId="0" xfId="1" applyNumberFormat="1" applyFont="1" applyFill="1"/>
    <xf numFmtId="164" fontId="5" fillId="0" borderId="0" xfId="0" applyNumberFormat="1" applyFont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0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33C6-2E61-47D4-8151-3A665D1404C2}">
  <sheetPr>
    <pageSetUpPr fitToPage="1"/>
  </sheetPr>
  <dimension ref="A1:P44"/>
  <sheetViews>
    <sheetView tabSelected="1" workbookViewId="0">
      <selection activeCell="L26" sqref="L26"/>
    </sheetView>
  </sheetViews>
  <sheetFormatPr defaultRowHeight="15" x14ac:dyDescent="0.25"/>
  <cols>
    <col min="1" max="1" width="22.140625" customWidth="1"/>
  </cols>
  <sheetData>
    <row r="1" spans="1:16" ht="18" x14ac:dyDescent="0.25">
      <c r="A1" s="1" t="s">
        <v>33</v>
      </c>
      <c r="B1" s="2"/>
      <c r="M1" s="3"/>
    </row>
    <row r="2" spans="1:16" ht="18" x14ac:dyDescent="0.2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</row>
    <row r="3" spans="1:16" x14ac:dyDescent="0.25">
      <c r="A3" s="7" t="s">
        <v>0</v>
      </c>
      <c r="B3" s="59" t="s">
        <v>1</v>
      </c>
      <c r="C3" s="59"/>
      <c r="D3" s="59"/>
      <c r="E3" s="60"/>
      <c r="F3" s="8"/>
      <c r="G3" s="61" t="s">
        <v>2</v>
      </c>
      <c r="H3" s="59"/>
      <c r="I3" s="59"/>
      <c r="J3" s="60"/>
      <c r="K3" s="9"/>
      <c r="L3" s="61" t="s">
        <v>3</v>
      </c>
      <c r="M3" s="59"/>
      <c r="N3" s="59"/>
      <c r="O3" s="59"/>
      <c r="P3" s="60"/>
    </row>
    <row r="4" spans="1:16" x14ac:dyDescent="0.25">
      <c r="A4" s="10"/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4</v>
      </c>
      <c r="H4" s="12" t="s">
        <v>5</v>
      </c>
      <c r="I4" s="12" t="s">
        <v>6</v>
      </c>
      <c r="J4" s="12" t="s">
        <v>7</v>
      </c>
      <c r="K4" s="13" t="s">
        <v>8</v>
      </c>
      <c r="L4" s="12" t="s">
        <v>4</v>
      </c>
      <c r="M4" s="12" t="s">
        <v>5</v>
      </c>
      <c r="N4" s="12" t="s">
        <v>6</v>
      </c>
      <c r="O4" s="12" t="s">
        <v>9</v>
      </c>
      <c r="P4" s="12" t="s">
        <v>8</v>
      </c>
    </row>
    <row r="5" spans="1:16" x14ac:dyDescent="0.25">
      <c r="A5" s="14" t="s">
        <v>10</v>
      </c>
      <c r="B5" s="15">
        <v>117</v>
      </c>
      <c r="C5" s="16">
        <v>1642</v>
      </c>
      <c r="D5" s="16">
        <v>5458</v>
      </c>
      <c r="E5" s="17">
        <f t="shared" ref="E5:E17" si="0">D5/C5</f>
        <v>3.3239951278928137</v>
      </c>
      <c r="F5" s="18">
        <v>10</v>
      </c>
      <c r="G5" s="15">
        <v>66</v>
      </c>
      <c r="H5" s="16">
        <v>872</v>
      </c>
      <c r="I5" s="16">
        <v>2912</v>
      </c>
      <c r="J5" s="17">
        <f t="shared" ref="J5:J17" si="1">I5/H5</f>
        <v>3.3394495412844036</v>
      </c>
      <c r="K5" s="18">
        <v>10</v>
      </c>
      <c r="L5" s="19">
        <f t="shared" ref="L5:N17" si="2">SUM(B5,G5)</f>
        <v>183</v>
      </c>
      <c r="M5" s="20">
        <f>C5+H5</f>
        <v>2514</v>
      </c>
      <c r="N5" s="20">
        <f>D5+I5</f>
        <v>8370</v>
      </c>
      <c r="O5" s="17">
        <f t="shared" ref="O5:O17" si="3">N5/M5</f>
        <v>3.3293556085918854</v>
      </c>
      <c r="P5" s="18">
        <v>11</v>
      </c>
    </row>
    <row r="6" spans="1:16" x14ac:dyDescent="0.25">
      <c r="A6" s="16" t="s">
        <v>11</v>
      </c>
      <c r="B6" s="15">
        <v>134</v>
      </c>
      <c r="C6" s="16">
        <v>1917</v>
      </c>
      <c r="D6" s="16">
        <v>6264</v>
      </c>
      <c r="E6" s="17">
        <f t="shared" si="0"/>
        <v>3.267605633802817</v>
      </c>
      <c r="F6" s="18">
        <v>11</v>
      </c>
      <c r="G6" s="15">
        <v>49</v>
      </c>
      <c r="H6" s="16">
        <v>665</v>
      </c>
      <c r="I6" s="16">
        <v>2379</v>
      </c>
      <c r="J6" s="17">
        <f t="shared" si="1"/>
        <v>3.5774436090225565</v>
      </c>
      <c r="K6" s="18">
        <v>5</v>
      </c>
      <c r="L6" s="19">
        <f t="shared" si="2"/>
        <v>183</v>
      </c>
      <c r="M6" s="20">
        <f t="shared" ref="M6:N8" si="4">C6+H6</f>
        <v>2582</v>
      </c>
      <c r="N6" s="20">
        <f t="shared" si="4"/>
        <v>8643</v>
      </c>
      <c r="O6" s="17">
        <f t="shared" si="3"/>
        <v>3.347405112316034</v>
      </c>
      <c r="P6" s="18">
        <v>10</v>
      </c>
    </row>
    <row r="7" spans="1:16" x14ac:dyDescent="0.25">
      <c r="A7" s="21" t="s">
        <v>12</v>
      </c>
      <c r="B7" s="15">
        <v>99</v>
      </c>
      <c r="C7" s="16">
        <v>1388</v>
      </c>
      <c r="D7" s="16">
        <v>4411</v>
      </c>
      <c r="E7" s="17">
        <f t="shared" si="0"/>
        <v>3.1779538904899134</v>
      </c>
      <c r="F7" s="18">
        <v>12</v>
      </c>
      <c r="G7" s="15">
        <v>59</v>
      </c>
      <c r="H7" s="16">
        <v>773</v>
      </c>
      <c r="I7" s="16">
        <v>2614</v>
      </c>
      <c r="J7" s="17">
        <f t="shared" si="1"/>
        <v>3.3816300129366108</v>
      </c>
      <c r="K7" s="18">
        <v>8</v>
      </c>
      <c r="L7" s="19">
        <f t="shared" si="2"/>
        <v>158</v>
      </c>
      <c r="M7" s="20">
        <f t="shared" si="4"/>
        <v>2161</v>
      </c>
      <c r="N7" s="20">
        <f t="shared" si="4"/>
        <v>7025</v>
      </c>
      <c r="O7" s="17">
        <f t="shared" si="3"/>
        <v>3.2508098102730218</v>
      </c>
      <c r="P7" s="18">
        <v>12</v>
      </c>
    </row>
    <row r="8" spans="1:16" x14ac:dyDescent="0.25">
      <c r="A8" s="21" t="s">
        <v>13</v>
      </c>
      <c r="B8" s="15">
        <v>52</v>
      </c>
      <c r="C8" s="16">
        <v>724</v>
      </c>
      <c r="D8" s="16">
        <v>1955</v>
      </c>
      <c r="E8" s="17">
        <f t="shared" si="0"/>
        <v>2.7002762430939224</v>
      </c>
      <c r="F8" s="18">
        <v>13</v>
      </c>
      <c r="G8" s="15">
        <v>16</v>
      </c>
      <c r="H8" s="16">
        <v>216</v>
      </c>
      <c r="I8" s="16">
        <v>644</v>
      </c>
      <c r="J8" s="17">
        <f t="shared" si="1"/>
        <v>2.9814814814814814</v>
      </c>
      <c r="K8" s="18">
        <v>13</v>
      </c>
      <c r="L8" s="19">
        <f t="shared" si="2"/>
        <v>68</v>
      </c>
      <c r="M8" s="20">
        <f t="shared" si="4"/>
        <v>940</v>
      </c>
      <c r="N8" s="20">
        <f t="shared" si="4"/>
        <v>2599</v>
      </c>
      <c r="O8" s="17">
        <f t="shared" si="3"/>
        <v>2.7648936170212766</v>
      </c>
      <c r="P8" s="18">
        <v>13</v>
      </c>
    </row>
    <row r="9" spans="1:16" x14ac:dyDescent="0.25">
      <c r="A9" s="16" t="s">
        <v>14</v>
      </c>
      <c r="B9" s="15">
        <v>150</v>
      </c>
      <c r="C9" s="16">
        <v>2102</v>
      </c>
      <c r="D9" s="16">
        <v>7683</v>
      </c>
      <c r="E9" s="17">
        <f t="shared" si="0"/>
        <v>3.6550903901046623</v>
      </c>
      <c r="F9" s="18">
        <v>3</v>
      </c>
      <c r="G9" s="15">
        <v>53</v>
      </c>
      <c r="H9" s="16">
        <v>722</v>
      </c>
      <c r="I9" s="16">
        <v>2644</v>
      </c>
      <c r="J9" s="22">
        <f>I9/H9</f>
        <v>3.662049861495845</v>
      </c>
      <c r="K9" s="18">
        <v>2</v>
      </c>
      <c r="L9" s="19">
        <f t="shared" si="2"/>
        <v>203</v>
      </c>
      <c r="M9" s="20">
        <f>H9+C9</f>
        <v>2824</v>
      </c>
      <c r="N9" s="20">
        <f>I9+D9</f>
        <v>10327</v>
      </c>
      <c r="O9" s="17">
        <f t="shared" si="3"/>
        <v>3.6568696883852692</v>
      </c>
      <c r="P9" s="18">
        <v>2</v>
      </c>
    </row>
    <row r="10" spans="1:16" x14ac:dyDescent="0.25">
      <c r="A10" s="16" t="s">
        <v>15</v>
      </c>
      <c r="B10" s="15">
        <v>114</v>
      </c>
      <c r="C10" s="16">
        <v>1574</v>
      </c>
      <c r="D10" s="16">
        <v>5381</v>
      </c>
      <c r="E10" s="17">
        <f t="shared" si="0"/>
        <v>3.4186785260482848</v>
      </c>
      <c r="F10" s="18">
        <v>9</v>
      </c>
      <c r="G10" s="15">
        <v>55</v>
      </c>
      <c r="H10" s="16">
        <v>753</v>
      </c>
      <c r="I10" s="16">
        <v>2446</v>
      </c>
      <c r="J10" s="17">
        <f t="shared" si="1"/>
        <v>3.2483399734395748</v>
      </c>
      <c r="K10" s="18">
        <v>11</v>
      </c>
      <c r="L10" s="19">
        <f t="shared" si="2"/>
        <v>169</v>
      </c>
      <c r="M10" s="20">
        <f>C10+H10</f>
        <v>2327</v>
      </c>
      <c r="N10" s="20">
        <f>D10+I10</f>
        <v>7827</v>
      </c>
      <c r="O10" s="17">
        <f t="shared" si="3"/>
        <v>3.363558229480017</v>
      </c>
      <c r="P10" s="18">
        <v>9</v>
      </c>
    </row>
    <row r="11" spans="1:16" x14ac:dyDescent="0.25">
      <c r="A11" s="16" t="s">
        <v>16</v>
      </c>
      <c r="B11" s="15">
        <v>119</v>
      </c>
      <c r="C11" s="16">
        <v>1647</v>
      </c>
      <c r="D11" s="16">
        <v>5818</v>
      </c>
      <c r="E11" s="17">
        <f t="shared" si="0"/>
        <v>3.5324833029751064</v>
      </c>
      <c r="F11" s="18">
        <v>6</v>
      </c>
      <c r="G11" s="15">
        <v>60</v>
      </c>
      <c r="H11" s="16">
        <v>796</v>
      </c>
      <c r="I11" s="16">
        <v>2686</v>
      </c>
      <c r="J11" s="17">
        <f t="shared" ref="J11:J16" si="5">I11/H11</f>
        <v>3.3743718592964824</v>
      </c>
      <c r="K11" s="18">
        <v>9</v>
      </c>
      <c r="L11" s="19">
        <f>B11+G11</f>
        <v>179</v>
      </c>
      <c r="M11" s="20">
        <f t="shared" si="2"/>
        <v>2443</v>
      </c>
      <c r="N11" s="20">
        <f t="shared" si="2"/>
        <v>8504</v>
      </c>
      <c r="O11" s="17">
        <f t="shared" si="3"/>
        <v>3.480966025378633</v>
      </c>
      <c r="P11" s="18">
        <v>7</v>
      </c>
    </row>
    <row r="12" spans="1:16" x14ac:dyDescent="0.25">
      <c r="A12" s="16" t="s">
        <v>17</v>
      </c>
      <c r="B12" s="15">
        <v>137</v>
      </c>
      <c r="C12" s="16">
        <v>1907</v>
      </c>
      <c r="D12" s="16">
        <v>6979</v>
      </c>
      <c r="E12" s="17">
        <f t="shared" si="0"/>
        <v>3.659674882013634</v>
      </c>
      <c r="F12" s="18">
        <v>2</v>
      </c>
      <c r="G12" s="15">
        <v>48</v>
      </c>
      <c r="H12" s="16">
        <v>657.92</v>
      </c>
      <c r="I12" s="16">
        <v>2390.94</v>
      </c>
      <c r="J12" s="22">
        <f t="shared" si="5"/>
        <v>3.6340892509727629</v>
      </c>
      <c r="K12" s="18">
        <v>4</v>
      </c>
      <c r="L12" s="19">
        <f t="shared" si="2"/>
        <v>185</v>
      </c>
      <c r="M12" s="20">
        <f t="shared" si="2"/>
        <v>2564.92</v>
      </c>
      <c r="N12" s="20">
        <f t="shared" si="2"/>
        <v>9369.94</v>
      </c>
      <c r="O12" s="17">
        <f t="shared" si="3"/>
        <v>3.6531119878982583</v>
      </c>
      <c r="P12" s="18">
        <v>3</v>
      </c>
    </row>
    <row r="13" spans="1:16" x14ac:dyDescent="0.25">
      <c r="A13" s="16" t="s">
        <v>18</v>
      </c>
      <c r="B13" s="15">
        <v>148</v>
      </c>
      <c r="C13" s="16">
        <v>2080.5</v>
      </c>
      <c r="D13" s="16">
        <v>7351.5</v>
      </c>
      <c r="E13" s="17">
        <f t="shared" si="0"/>
        <v>3.5335255948089404</v>
      </c>
      <c r="F13" s="18">
        <v>4</v>
      </c>
      <c r="G13" s="15">
        <v>50</v>
      </c>
      <c r="H13" s="16">
        <v>678</v>
      </c>
      <c r="I13" s="16">
        <v>2371</v>
      </c>
      <c r="J13" s="22">
        <f t="shared" si="5"/>
        <v>3.4970501474926254</v>
      </c>
      <c r="K13" s="18">
        <v>7</v>
      </c>
      <c r="L13" s="19">
        <f t="shared" si="2"/>
        <v>198</v>
      </c>
      <c r="M13" s="20">
        <f t="shared" si="2"/>
        <v>2758.5</v>
      </c>
      <c r="N13" s="20">
        <f t="shared" si="2"/>
        <v>9722.5</v>
      </c>
      <c r="O13" s="17">
        <f t="shared" si="3"/>
        <v>3.5245604495196665</v>
      </c>
      <c r="P13" s="18">
        <v>5</v>
      </c>
    </row>
    <row r="14" spans="1:16" x14ac:dyDescent="0.25">
      <c r="A14" s="23" t="s">
        <v>19</v>
      </c>
      <c r="B14" s="15">
        <v>143</v>
      </c>
      <c r="C14" s="16">
        <v>1988</v>
      </c>
      <c r="D14" s="16">
        <v>7034</v>
      </c>
      <c r="E14" s="17">
        <f t="shared" si="0"/>
        <v>3.5382293762575454</v>
      </c>
      <c r="F14" s="18">
        <v>5</v>
      </c>
      <c r="G14" s="15">
        <v>42</v>
      </c>
      <c r="H14" s="16">
        <v>575.9</v>
      </c>
      <c r="I14" s="16">
        <v>2108.19</v>
      </c>
      <c r="J14" s="22">
        <f t="shared" si="5"/>
        <v>3.6606876193783644</v>
      </c>
      <c r="K14" s="18">
        <v>3</v>
      </c>
      <c r="L14" s="19">
        <f t="shared" si="2"/>
        <v>185</v>
      </c>
      <c r="M14" s="20">
        <f t="shared" si="2"/>
        <v>2563.9</v>
      </c>
      <c r="N14" s="20">
        <f t="shared" si="2"/>
        <v>9142.19</v>
      </c>
      <c r="O14" s="17">
        <f t="shared" si="3"/>
        <v>3.565735793127657</v>
      </c>
      <c r="P14" s="18">
        <v>4</v>
      </c>
    </row>
    <row r="15" spans="1:16" x14ac:dyDescent="0.25">
      <c r="A15" s="16" t="s">
        <v>20</v>
      </c>
      <c r="B15" s="24">
        <v>117</v>
      </c>
      <c r="C15" s="16">
        <v>1593</v>
      </c>
      <c r="D15" s="16">
        <v>5485</v>
      </c>
      <c r="E15" s="17">
        <f t="shared" si="0"/>
        <v>3.4431889516635281</v>
      </c>
      <c r="F15" s="18">
        <v>8</v>
      </c>
      <c r="G15" s="15">
        <v>56</v>
      </c>
      <c r="H15" s="16">
        <v>732</v>
      </c>
      <c r="I15" s="16">
        <v>2351</v>
      </c>
      <c r="J15" s="22">
        <f t="shared" si="5"/>
        <v>3.2117486338797816</v>
      </c>
      <c r="K15" s="18">
        <v>12</v>
      </c>
      <c r="L15" s="19">
        <f t="shared" si="2"/>
        <v>173</v>
      </c>
      <c r="M15" s="20">
        <f t="shared" si="2"/>
        <v>2325</v>
      </c>
      <c r="N15" s="20">
        <f t="shared" si="2"/>
        <v>7836</v>
      </c>
      <c r="O15" s="17">
        <f t="shared" si="3"/>
        <v>3.3703225806451611</v>
      </c>
      <c r="P15" s="18">
        <v>8</v>
      </c>
    </row>
    <row r="16" spans="1:16" x14ac:dyDescent="0.25">
      <c r="A16" s="16" t="s">
        <v>21</v>
      </c>
      <c r="B16" s="15">
        <v>138</v>
      </c>
      <c r="C16" s="25">
        <v>1945</v>
      </c>
      <c r="D16" s="16">
        <v>7273</v>
      </c>
      <c r="E16" s="17">
        <f t="shared" si="0"/>
        <v>3.7393316195372752</v>
      </c>
      <c r="F16" s="18">
        <v>1</v>
      </c>
      <c r="G16" s="15">
        <v>54</v>
      </c>
      <c r="H16" s="16">
        <v>720</v>
      </c>
      <c r="I16" s="16">
        <v>2670</v>
      </c>
      <c r="J16" s="22">
        <f t="shared" si="5"/>
        <v>3.7083333333333335</v>
      </c>
      <c r="K16" s="18">
        <v>1</v>
      </c>
      <c r="L16" s="19">
        <f t="shared" si="2"/>
        <v>192</v>
      </c>
      <c r="M16" s="20">
        <f t="shared" si="2"/>
        <v>2665</v>
      </c>
      <c r="N16" s="20">
        <f t="shared" si="2"/>
        <v>9943</v>
      </c>
      <c r="O16" s="17">
        <f t="shared" si="3"/>
        <v>3.7309568480300186</v>
      </c>
      <c r="P16" s="18">
        <v>1</v>
      </c>
    </row>
    <row r="17" spans="1:16" x14ac:dyDescent="0.25">
      <c r="A17" s="16" t="s">
        <v>22</v>
      </c>
      <c r="B17" s="15">
        <v>136</v>
      </c>
      <c r="C17" s="25">
        <v>1869</v>
      </c>
      <c r="D17" s="16">
        <v>6492</v>
      </c>
      <c r="E17" s="17">
        <f t="shared" si="0"/>
        <v>3.4735152487961476</v>
      </c>
      <c r="F17" s="18">
        <v>7</v>
      </c>
      <c r="G17" s="15">
        <v>47</v>
      </c>
      <c r="H17" s="16">
        <v>653</v>
      </c>
      <c r="I17" s="16">
        <v>2301</v>
      </c>
      <c r="J17" s="17">
        <f t="shared" si="1"/>
        <v>3.5237366003062789</v>
      </c>
      <c r="K17" s="18">
        <v>6</v>
      </c>
      <c r="L17" s="19">
        <f t="shared" si="2"/>
        <v>183</v>
      </c>
      <c r="M17" s="20">
        <f t="shared" si="2"/>
        <v>2522</v>
      </c>
      <c r="N17" s="20">
        <f t="shared" si="2"/>
        <v>8793</v>
      </c>
      <c r="O17" s="17">
        <f t="shared" si="3"/>
        <v>3.4865186360031721</v>
      </c>
      <c r="P17" s="18">
        <v>6</v>
      </c>
    </row>
    <row r="18" spans="1:16" x14ac:dyDescent="0.25">
      <c r="A18" s="26"/>
      <c r="B18" s="27"/>
      <c r="C18" s="26"/>
      <c r="D18" s="26"/>
      <c r="E18" s="28"/>
      <c r="F18" s="29"/>
      <c r="G18" s="30"/>
      <c r="H18" s="26"/>
      <c r="I18" s="26"/>
      <c r="J18" s="28"/>
      <c r="L18" s="30"/>
      <c r="M18" s="30"/>
      <c r="N18" s="29"/>
      <c r="O18" s="29"/>
      <c r="P18" s="23"/>
    </row>
    <row r="19" spans="1:16" x14ac:dyDescent="0.25">
      <c r="A19" s="31" t="s">
        <v>23</v>
      </c>
      <c r="B19" s="32">
        <f>SUM(B5:B17)</f>
        <v>1604</v>
      </c>
      <c r="C19" s="33">
        <f>SUM(C5:C17)</f>
        <v>22376.5</v>
      </c>
      <c r="D19" s="33">
        <f>SUM(D5:D17)</f>
        <v>77584.5</v>
      </c>
      <c r="E19" s="34">
        <f>D19/C19</f>
        <v>3.4672312470672355</v>
      </c>
      <c r="F19" s="35"/>
      <c r="G19" s="32">
        <f>SUM(G5:G17)</f>
        <v>655</v>
      </c>
      <c r="H19" s="33">
        <f>SUM(H5:H17)</f>
        <v>8813.82</v>
      </c>
      <c r="I19" s="33">
        <f>SUM(I5:I17)</f>
        <v>30517.129999999997</v>
      </c>
      <c r="J19" s="34">
        <f>I19/H19</f>
        <v>3.4624181115566235</v>
      </c>
      <c r="K19" s="36"/>
      <c r="L19" s="37">
        <f>SUM(L5:L17)</f>
        <v>2259</v>
      </c>
      <c r="M19" s="37">
        <f>SUM(M5:M17)</f>
        <v>31190.32</v>
      </c>
      <c r="N19" s="37">
        <f>SUM(N5:N17)</f>
        <v>108101.63</v>
      </c>
      <c r="O19" s="35">
        <f>N19/M19</f>
        <v>3.4658711420722841</v>
      </c>
      <c r="P19" s="14"/>
    </row>
    <row r="20" spans="1:16" x14ac:dyDescent="0.25">
      <c r="A20" s="38"/>
      <c r="B20" s="39"/>
      <c r="C20" s="40"/>
      <c r="D20" s="40"/>
      <c r="E20" s="41"/>
      <c r="F20" s="41"/>
      <c r="H20" s="42"/>
      <c r="I20" s="42"/>
      <c r="M20" s="43"/>
      <c r="N20" s="44"/>
      <c r="O20" s="44"/>
    </row>
    <row r="21" spans="1:16" x14ac:dyDescent="0.25">
      <c r="E21" s="45"/>
      <c r="F21" s="45"/>
      <c r="M21" s="3"/>
    </row>
    <row r="22" spans="1:16" x14ac:dyDescent="0.25">
      <c r="C22" s="46" t="s">
        <v>24</v>
      </c>
      <c r="D22" s="46"/>
      <c r="E22" s="47">
        <f>O19</f>
        <v>3.4658711420722841</v>
      </c>
      <c r="F22" s="47"/>
      <c r="M22" s="3"/>
    </row>
    <row r="23" spans="1:16" x14ac:dyDescent="0.25">
      <c r="C23" s="46" t="s">
        <v>25</v>
      </c>
      <c r="D23" s="46"/>
      <c r="E23" s="47">
        <v>3.4089999999999998</v>
      </c>
      <c r="F23" s="47"/>
      <c r="M23" s="3"/>
    </row>
    <row r="24" spans="1:16" x14ac:dyDescent="0.25">
      <c r="C24" s="46" t="s">
        <v>26</v>
      </c>
      <c r="D24" s="46"/>
      <c r="E24" s="47">
        <v>3.2810000000000001</v>
      </c>
      <c r="F24" s="47"/>
      <c r="M24" s="3"/>
    </row>
    <row r="25" spans="1:16" x14ac:dyDescent="0.25">
      <c r="C25" s="46" t="s">
        <v>27</v>
      </c>
      <c r="D25" s="46"/>
      <c r="E25" s="47">
        <v>3.222</v>
      </c>
      <c r="F25" s="47"/>
      <c r="M25" s="3"/>
    </row>
    <row r="26" spans="1:16" x14ac:dyDescent="0.25">
      <c r="C26" s="46" t="s">
        <v>28</v>
      </c>
      <c r="D26" s="46"/>
      <c r="E26" s="47">
        <v>3.1440000000000001</v>
      </c>
      <c r="F26" s="47"/>
      <c r="M26" s="3"/>
    </row>
    <row r="27" spans="1:16" x14ac:dyDescent="0.25">
      <c r="C27" s="39"/>
      <c r="D27" s="39"/>
      <c r="E27" s="48"/>
      <c r="F27" s="49"/>
      <c r="M27" s="3"/>
    </row>
    <row r="28" spans="1:16" x14ac:dyDescent="0.25">
      <c r="C28" s="39" t="s">
        <v>29</v>
      </c>
      <c r="D28" s="39"/>
      <c r="E28" s="50">
        <f>B19</f>
        <v>1604</v>
      </c>
      <c r="F28" s="50"/>
      <c r="M28" s="3"/>
    </row>
    <row r="29" spans="1:16" x14ac:dyDescent="0.25">
      <c r="C29" s="39" t="s">
        <v>30</v>
      </c>
      <c r="D29" s="39"/>
      <c r="E29" s="46">
        <f>TRANSPOSE(G19)</f>
        <v>655</v>
      </c>
      <c r="F29" s="46"/>
      <c r="M29" s="3"/>
    </row>
    <row r="30" spans="1:16" x14ac:dyDescent="0.25">
      <c r="C30" s="39" t="s">
        <v>31</v>
      </c>
      <c r="D30" s="39"/>
      <c r="E30" s="50">
        <f>SUM(E28:E29)</f>
        <v>2259</v>
      </c>
      <c r="F30" s="50"/>
      <c r="M30" s="3"/>
    </row>
    <row r="31" spans="1:16" x14ac:dyDescent="0.25">
      <c r="C31" s="51" t="s">
        <v>32</v>
      </c>
      <c r="D31" s="51"/>
      <c r="E31" s="52">
        <v>8473</v>
      </c>
      <c r="F31" s="52"/>
      <c r="M31" s="3"/>
    </row>
    <row r="32" spans="1:16" ht="15.75" x14ac:dyDescent="0.25">
      <c r="A32" s="2"/>
      <c r="B32" s="2"/>
      <c r="E32" s="53"/>
      <c r="M32" s="3"/>
      <c r="N32" s="54"/>
      <c r="P32" s="55"/>
    </row>
    <row r="33" spans="1:16" x14ac:dyDescent="0.25">
      <c r="A33" s="8"/>
      <c r="B33" s="8"/>
      <c r="G33" s="8"/>
      <c r="M33" s="3"/>
    </row>
    <row r="34" spans="1:16" x14ac:dyDescent="0.25">
      <c r="A34" s="8"/>
      <c r="B34" s="8"/>
      <c r="C34" s="8"/>
      <c r="D34" s="8"/>
      <c r="E34" s="8"/>
      <c r="F34" s="8"/>
      <c r="G34" s="8"/>
      <c r="H34" s="52"/>
      <c r="I34" s="52"/>
      <c r="J34" s="52"/>
      <c r="K34" s="52"/>
      <c r="L34" s="52"/>
      <c r="M34" s="8"/>
      <c r="N34" s="52"/>
      <c r="O34" s="52"/>
      <c r="P34" s="52"/>
    </row>
    <row r="35" spans="1:16" x14ac:dyDescent="0.25">
      <c r="J35" s="56"/>
      <c r="L35" s="57"/>
      <c r="M35" s="3"/>
      <c r="N35" s="56"/>
      <c r="O35" s="56"/>
    </row>
    <row r="36" spans="1:16" x14ac:dyDescent="0.25">
      <c r="J36" s="56"/>
      <c r="L36" s="57"/>
      <c r="M36" s="3"/>
      <c r="N36" s="56"/>
      <c r="O36" s="56"/>
    </row>
    <row r="37" spans="1:16" x14ac:dyDescent="0.25">
      <c r="J37" s="56"/>
      <c r="L37" s="57"/>
      <c r="M37" s="3"/>
      <c r="N37" s="56"/>
      <c r="O37" s="56"/>
    </row>
    <row r="38" spans="1:16" x14ac:dyDescent="0.25">
      <c r="J38" s="56"/>
      <c r="L38" s="57"/>
      <c r="M38" s="3"/>
      <c r="N38" s="56"/>
      <c r="O38" s="56"/>
    </row>
    <row r="39" spans="1:16" x14ac:dyDescent="0.25">
      <c r="E39" s="56"/>
      <c r="F39" s="56"/>
      <c r="J39" s="56"/>
      <c r="L39" s="57"/>
      <c r="M39" s="3"/>
      <c r="N39" s="56"/>
      <c r="O39" s="56"/>
    </row>
    <row r="40" spans="1:16" x14ac:dyDescent="0.25">
      <c r="E40" s="56"/>
      <c r="F40" s="56"/>
      <c r="J40" s="56"/>
      <c r="L40" s="57"/>
      <c r="M40" s="3"/>
      <c r="N40" s="56"/>
      <c r="O40" s="56"/>
    </row>
    <row r="41" spans="1:16" x14ac:dyDescent="0.25">
      <c r="E41" s="56"/>
      <c r="F41" s="56"/>
      <c r="J41" s="56"/>
      <c r="L41" s="57"/>
      <c r="M41" s="3"/>
      <c r="N41" s="56"/>
      <c r="O41" s="56"/>
    </row>
    <row r="42" spans="1:16" x14ac:dyDescent="0.25">
      <c r="J42" s="56"/>
      <c r="L42" s="57"/>
      <c r="M42" s="3"/>
      <c r="N42" s="62">
        <v>44929</v>
      </c>
      <c r="O42" s="62"/>
    </row>
    <row r="43" spans="1:16" x14ac:dyDescent="0.25">
      <c r="C43" s="58"/>
      <c r="E43" s="56"/>
      <c r="F43" s="56"/>
      <c r="J43" s="56"/>
      <c r="L43" s="57"/>
      <c r="M43" s="3"/>
      <c r="N43" s="56"/>
      <c r="O43" s="56"/>
    </row>
    <row r="44" spans="1:16" x14ac:dyDescent="0.25">
      <c r="C44" s="58"/>
      <c r="E44" s="56"/>
      <c r="F44" s="56"/>
      <c r="J44" s="56"/>
      <c r="L44" s="57"/>
      <c r="M44" s="3"/>
      <c r="N44" s="56"/>
      <c r="O44" s="56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Robinson, Johnny</cp:lastModifiedBy>
  <cp:lastPrinted>2023-01-05T15:48:11Z</cp:lastPrinted>
  <dcterms:created xsi:type="dcterms:W3CDTF">2023-01-03T17:13:08Z</dcterms:created>
  <dcterms:modified xsi:type="dcterms:W3CDTF">2023-01-05T15:52:11Z</dcterms:modified>
</cp:coreProperties>
</file>